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ałacznik nr1" sheetId="1" r:id="rId1"/>
    <sheet name="załacznik nr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<sst xmlns="http://schemas.openxmlformats.org/spreadsheetml/2006/main" count="50" uniqueCount="42">
  <si>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Zał. Nr 1do uchwały Nr L/816/2009 Rady Miejskiej w Barlinku z dnia 29 grudnia 2009r. </t>
  </si>
  <si>
    <t>Wykaz wydatków budżetowych, które niewygasły z upływem roku budżetowego 2009</t>
  </si>
  <si>
    <t xml:space="preserve">
Lp.</t>
  </si>
  <si>
    <t xml:space="preserve">
Dział</t>
  </si>
  <si>
    <t xml:space="preserve">
Nazwa zadania
</t>
  </si>
  <si>
    <t>Kwota
w zł</t>
  </si>
  <si>
    <t>Budowa i przebudowa dróg łączących północną część miasta Barlinek z drogą wojewódzką DW 156</t>
  </si>
  <si>
    <t>Przebudowa drogi gminnej od Pustaci do Podgórza</t>
  </si>
  <si>
    <t>Modernizacja drogi wewnętrznej w Rychnowie</t>
  </si>
  <si>
    <t xml:space="preserve">Przebudowa drogi gminnej w miejscowości Mostkowo od kościoła parafialnego do cmentarza komunalnego </t>
  </si>
  <si>
    <t>Odnowienie miejsc pamięci i zakup wyposażenia oraz wymiana stolarki okiennej w muzeum w Dziedzicach</t>
  </si>
  <si>
    <t>Przebudowa budynku warsztatowego na Gminne Centrum Ratownictwa w Barlinku</t>
  </si>
  <si>
    <t>Termomodernizacja obiektów użyteczności publicznej Powiatu Myśliborskiego</t>
  </si>
  <si>
    <t>Ochrona zdrowia</t>
  </si>
  <si>
    <t>Budowa promenady wraz z zagospodarowaniem terenów nad Jeziorem Barlineckim przy ul. Jeziornej w Barlinku na cele turystyczno-rekreacyjne</t>
  </si>
  <si>
    <t>RAZEM</t>
  </si>
  <si>
    <t xml:space="preserve">Zał. Nr 2 do uchwały Nr L/816/2009 Rady Miejskiej w Barlinku z dnia 29  grudnia 2009r. </t>
  </si>
  <si>
    <t>Plan finansowy wydatków które nie wygasają z upływem roku budżetowego 2009</t>
  </si>
  <si>
    <r>
      <t xml:space="preserve">
</t>
    </r>
    <r>
      <rPr>
        <b/>
        <sz val="9"/>
        <rFont val="Times New Roman"/>
        <family val="1"/>
      </rPr>
      <t>Lp</t>
    </r>
    <r>
      <rPr>
        <b/>
        <sz val="4"/>
        <rFont val="Times New Roman"/>
        <family val="1"/>
      </rPr>
      <t>.</t>
    </r>
  </si>
  <si>
    <t xml:space="preserve">
Rozdział</t>
  </si>
  <si>
    <t xml:space="preserve">
§</t>
  </si>
  <si>
    <t xml:space="preserve">
Wyszczególnienie</t>
  </si>
  <si>
    <t xml:space="preserve">Kwota
w zł
</t>
  </si>
  <si>
    <t xml:space="preserve">
</t>
  </si>
  <si>
    <t>Transport  i  łączność</t>
  </si>
  <si>
    <t>Drogi publiczne gminne</t>
  </si>
  <si>
    <t xml:space="preserve"> Wydatki inwestycyjne jednostek budżetowych</t>
  </si>
  <si>
    <t>Dotacje celowe przekazane do samorządu powiatu na inwestycje i zakupy inwestycyjne realizowane na podstawie porozumień (umów) między jednostkami samorządu terytorialnego</t>
  </si>
  <si>
    <t>Działalność  usługowa</t>
  </si>
  <si>
    <t>Cmentarze</t>
  </si>
  <si>
    <t>Bezpieczeństwo publiczne i ochrona  przeciwpożarowa</t>
  </si>
  <si>
    <t>Ochotnicze Straże Pożarne</t>
  </si>
  <si>
    <t>Oświata i wychowanie</t>
  </si>
  <si>
    <t>Gimnazja</t>
  </si>
  <si>
    <t xml:space="preserve">Ochrona zdrowia </t>
  </si>
  <si>
    <t>Przeciwdziałanie narkomanii</t>
  </si>
  <si>
    <t>Zakup materiałów i wyposażenia</t>
  </si>
  <si>
    <t>Zakup usług pozostałych</t>
  </si>
  <si>
    <t>Przeciwdziałanie alkoholizmowi</t>
  </si>
  <si>
    <t>Gospodarka  komunalna  i  ochrona  środowiska</t>
  </si>
  <si>
    <t>Pozostała działalność</t>
  </si>
  <si>
    <t>w tym: wydatki majątkowe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</si>
</sst>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M/YYYY"/>
  </numFmts>
  <fonts count="14"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4" fontId="4" fillId="2" borderId="1" xfId="0" applyFont="1" applyFill="1" applyBorder="1" applyAlignment="1">
      <alignment horizontal="center" wrapText="1"/>
    </xf>
    <xf numFmtId="164" fontId="4" fillId="2" borderId="2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justify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justify"/>
    </xf>
    <xf numFmtId="166" fontId="7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horizontal="center" wrapText="1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justify" wrapText="1"/>
    </xf>
    <xf numFmtId="164" fontId="7" fillId="0" borderId="0" xfId="0" applyFont="1" applyAlignment="1">
      <alignment horizontal="center" wrapText="1"/>
    </xf>
    <xf numFmtId="164" fontId="10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vertical="center"/>
    </xf>
    <xf numFmtId="164" fontId="5" fillId="3" borderId="2" xfId="0" applyFont="1" applyFill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4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13" fillId="0" borderId="2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5" fontId="13" fillId="0" borderId="4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11" fillId="2" borderId="3" xfId="0" applyNumberFormat="1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24" sqref="C24"/>
    </sheetView>
  </sheetViews>
  <sheetFormatPr defaultColWidth="12.57421875" defaultRowHeight="12.75"/>
  <cols>
    <col min="1" max="2" width="11.57421875" style="0" customWidth="1"/>
    <col min="3" max="3" width="44.00390625" style="0" customWidth="1"/>
    <col min="4" max="16384" width="11.57421875" style="0" customWidth="1"/>
  </cols>
  <sheetData>
    <row r="1" spans="1:7" ht="17.25" customHeight="1">
      <c r="A1" s="1" t="s">
        <v>0</v>
      </c>
      <c r="B1" s="1"/>
      <c r="C1" s="1"/>
      <c r="D1" s="1"/>
      <c r="E1" s="2"/>
      <c r="F1" s="3"/>
      <c r="G1" s="3"/>
    </row>
    <row r="2" spans="1:7" ht="17.25">
      <c r="A2" s="2"/>
      <c r="B2" s="2"/>
      <c r="C2" s="2"/>
      <c r="D2" s="4"/>
      <c r="E2" s="2"/>
      <c r="F2" s="3"/>
      <c r="G2" s="3"/>
    </row>
    <row r="3" spans="1:7" ht="32.25" customHeight="1">
      <c r="A3" s="2" t="s">
        <v>1</v>
      </c>
      <c r="B3" s="2"/>
      <c r="C3" s="2"/>
      <c r="D3" s="2"/>
      <c r="E3" s="2"/>
      <c r="F3" s="3"/>
      <c r="G3" s="3"/>
    </row>
    <row r="4" spans="1:7" ht="43.5">
      <c r="A4" s="5" t="s">
        <v>2</v>
      </c>
      <c r="B4" s="5" t="s">
        <v>3</v>
      </c>
      <c r="C4" s="5" t="s">
        <v>4</v>
      </c>
      <c r="D4" s="6" t="s">
        <v>5</v>
      </c>
      <c r="E4" s="2"/>
      <c r="F4" s="3"/>
      <c r="G4" s="3"/>
    </row>
    <row r="5" spans="1:7" ht="39.75" customHeight="1">
      <c r="A5" s="7">
        <v>1</v>
      </c>
      <c r="B5" s="8">
        <v>600</v>
      </c>
      <c r="C5" s="9" t="s">
        <v>6</v>
      </c>
      <c r="D5" s="10">
        <v>589512</v>
      </c>
      <c r="E5" s="2"/>
      <c r="F5" s="3"/>
      <c r="G5" s="3"/>
    </row>
    <row r="6" spans="1:7" ht="45" customHeight="1">
      <c r="A6" s="7">
        <v>2</v>
      </c>
      <c r="B6" s="8"/>
      <c r="C6" s="11" t="s">
        <v>7</v>
      </c>
      <c r="D6" s="12">
        <v>104540</v>
      </c>
      <c r="E6" s="2"/>
      <c r="F6" s="3"/>
      <c r="G6" s="3"/>
    </row>
    <row r="7" spans="1:7" ht="17.25">
      <c r="A7" s="7">
        <v>3</v>
      </c>
      <c r="B7" s="8"/>
      <c r="C7" s="11" t="s">
        <v>8</v>
      </c>
      <c r="D7" s="12">
        <v>5856</v>
      </c>
      <c r="E7" s="2"/>
      <c r="F7" s="3"/>
      <c r="G7" s="3"/>
    </row>
    <row r="8" spans="1:7" ht="43.5">
      <c r="A8" s="7">
        <v>4</v>
      </c>
      <c r="B8" s="8"/>
      <c r="C8" s="13" t="s">
        <v>9</v>
      </c>
      <c r="D8" s="12">
        <v>13908</v>
      </c>
      <c r="E8" s="2"/>
      <c r="F8" s="3"/>
      <c r="G8" s="3"/>
    </row>
    <row r="9" spans="1:7" ht="43.5">
      <c r="A9" s="7">
        <v>5</v>
      </c>
      <c r="B9" s="8">
        <v>710</v>
      </c>
      <c r="C9" s="14" t="s">
        <v>10</v>
      </c>
      <c r="D9" s="10">
        <v>149300</v>
      </c>
      <c r="E9" s="2"/>
      <c r="F9" s="3"/>
      <c r="G9" s="3"/>
    </row>
    <row r="10" spans="1:7" ht="29.25">
      <c r="A10" s="7">
        <v>6</v>
      </c>
      <c r="B10" s="8">
        <v>754</v>
      </c>
      <c r="C10" s="9" t="s">
        <v>11</v>
      </c>
      <c r="D10" s="10">
        <v>80619</v>
      </c>
      <c r="E10" s="2"/>
      <c r="F10" s="3"/>
      <c r="G10" s="3"/>
    </row>
    <row r="11" spans="1:7" ht="29.25">
      <c r="A11" s="7">
        <v>7</v>
      </c>
      <c r="B11" s="8">
        <v>801</v>
      </c>
      <c r="C11" s="9" t="s">
        <v>12</v>
      </c>
      <c r="D11" s="10">
        <v>25000</v>
      </c>
      <c r="E11" s="2"/>
      <c r="F11" s="3"/>
      <c r="G11" s="3"/>
    </row>
    <row r="12" spans="1:7" ht="17.25">
      <c r="A12" s="7">
        <v>8</v>
      </c>
      <c r="B12" s="8">
        <v>851</v>
      </c>
      <c r="C12" s="9" t="s">
        <v>13</v>
      </c>
      <c r="D12" s="10">
        <f>24883+16499+115</f>
        <v>41497</v>
      </c>
      <c r="E12" s="2"/>
      <c r="F12" s="3"/>
      <c r="G12" s="3"/>
    </row>
    <row r="13" spans="1:7" ht="39">
      <c r="A13" s="7">
        <v>9</v>
      </c>
      <c r="B13" s="8">
        <v>900</v>
      </c>
      <c r="C13" s="15" t="s">
        <v>14</v>
      </c>
      <c r="D13" s="10">
        <v>340903</v>
      </c>
      <c r="E13" s="2"/>
      <c r="F13" s="3"/>
      <c r="G13" s="3"/>
    </row>
    <row r="14" spans="1:7" ht="17.25">
      <c r="A14" s="16" t="s">
        <v>15</v>
      </c>
      <c r="B14" s="16"/>
      <c r="C14" s="16"/>
      <c r="D14" s="17">
        <f>SUM(D5:D13)</f>
        <v>1351135</v>
      </c>
      <c r="E14" s="2"/>
      <c r="F14" s="3"/>
      <c r="G14" s="3"/>
    </row>
    <row r="15" spans="1:7" ht="17.25">
      <c r="A15" s="2"/>
      <c r="B15" s="2"/>
      <c r="C15" s="2"/>
      <c r="D15" s="2"/>
      <c r="E15" s="2"/>
      <c r="F15" s="3"/>
      <c r="G15" s="3"/>
    </row>
    <row r="16" spans="1:7" ht="17.25">
      <c r="A16" s="2"/>
      <c r="B16" s="2"/>
      <c r="C16" s="2"/>
      <c r="D16" s="2"/>
      <c r="E16" s="2"/>
      <c r="F16" s="3"/>
      <c r="G16" s="3"/>
    </row>
    <row r="17" spans="1:7" ht="17.25">
      <c r="A17" s="2"/>
      <c r="B17" s="2"/>
      <c r="C17" s="2"/>
      <c r="D17" s="2"/>
      <c r="E17" s="2"/>
      <c r="F17" s="3"/>
      <c r="G17" s="3"/>
    </row>
    <row r="18" spans="1:7" ht="17.25">
      <c r="A18" s="2"/>
      <c r="B18" s="2"/>
      <c r="C18" s="2"/>
      <c r="D18" s="2"/>
      <c r="E18" s="2"/>
      <c r="F18" s="3"/>
      <c r="G18" s="3"/>
    </row>
    <row r="19" spans="1:7" ht="17.25">
      <c r="A19" s="2"/>
      <c r="B19" s="2"/>
      <c r="C19" s="2"/>
      <c r="D19" s="2"/>
      <c r="E19" s="2"/>
      <c r="F19" s="3"/>
      <c r="G19" s="3"/>
    </row>
    <row r="20" spans="1:7" ht="17.25">
      <c r="A20" s="2"/>
      <c r="B20" s="2"/>
      <c r="C20" s="2"/>
      <c r="D20" s="2"/>
      <c r="E20" s="2"/>
      <c r="F20" s="3"/>
      <c r="G20" s="3"/>
    </row>
    <row r="21" spans="1:7" ht="17.25">
      <c r="A21" s="2"/>
      <c r="B21" s="2"/>
      <c r="C21" s="2"/>
      <c r="D21" s="2"/>
      <c r="E21" s="2"/>
      <c r="F21" s="3"/>
      <c r="G21" s="3"/>
    </row>
    <row r="22" spans="1:7" ht="17.25">
      <c r="A22" s="2"/>
      <c r="B22" s="2"/>
      <c r="C22" s="2"/>
      <c r="D22" s="2"/>
      <c r="E22" s="2"/>
      <c r="F22" s="3"/>
      <c r="G22" s="3"/>
    </row>
    <row r="23" spans="1:7" ht="17.25">
      <c r="A23" s="2"/>
      <c r="B23" s="2"/>
      <c r="C23" s="2"/>
      <c r="D23" s="2"/>
      <c r="E23" s="2"/>
      <c r="F23" s="3"/>
      <c r="G23" s="3"/>
    </row>
    <row r="24" spans="1:7" ht="17.25">
      <c r="A24" s="2"/>
      <c r="B24" s="2"/>
      <c r="C24" s="2"/>
      <c r="D24" s="2"/>
      <c r="E24" s="2"/>
      <c r="F24" s="3"/>
      <c r="G24" s="3"/>
    </row>
    <row r="25" spans="1:7" ht="17.25">
      <c r="A25" s="2"/>
      <c r="B25" s="2"/>
      <c r="C25" s="2"/>
      <c r="D25" s="2"/>
      <c r="E25" s="2"/>
      <c r="F25" s="3"/>
      <c r="G25" s="3"/>
    </row>
    <row r="26" spans="1:7" ht="17.25">
      <c r="A26" s="2"/>
      <c r="B26" s="2"/>
      <c r="C26" s="2"/>
      <c r="D26" s="2"/>
      <c r="E26" s="2"/>
      <c r="F26" s="3"/>
      <c r="G26" s="3"/>
    </row>
    <row r="27" spans="1:7" ht="17.25">
      <c r="A27" s="2"/>
      <c r="B27" s="2"/>
      <c r="C27" s="2"/>
      <c r="D27" s="2"/>
      <c r="E27" s="2"/>
      <c r="F27" s="3"/>
      <c r="G27" s="3"/>
    </row>
    <row r="28" spans="1:7" ht="17.25">
      <c r="A28" s="2"/>
      <c r="B28" s="2"/>
      <c r="C28" s="2"/>
      <c r="D28" s="2"/>
      <c r="E28" s="2"/>
      <c r="F28" s="3"/>
      <c r="G28" s="3"/>
    </row>
    <row r="29" spans="1:7" ht="17.25">
      <c r="A29" s="2"/>
      <c r="B29" s="2"/>
      <c r="C29" s="2"/>
      <c r="D29" s="2"/>
      <c r="E29" s="2"/>
      <c r="F29" s="3"/>
      <c r="G29" s="3"/>
    </row>
    <row r="30" spans="1:7" ht="17.25">
      <c r="A30" s="2"/>
      <c r="B30" s="2"/>
      <c r="C30" s="2"/>
      <c r="D30" s="2"/>
      <c r="E30" s="2"/>
      <c r="F30" s="3"/>
      <c r="G30" s="3"/>
    </row>
    <row r="31" spans="1:7" ht="17.25">
      <c r="A31" s="2"/>
      <c r="B31" s="2"/>
      <c r="C31" s="2"/>
      <c r="D31" s="2"/>
      <c r="E31" s="2"/>
      <c r="F31" s="3"/>
      <c r="G31" s="3"/>
    </row>
    <row r="32" spans="1:7" ht="17.25">
      <c r="A32" s="2"/>
      <c r="B32" s="2"/>
      <c r="C32" s="2"/>
      <c r="D32" s="2"/>
      <c r="E32" s="2"/>
      <c r="F32" s="3"/>
      <c r="G32" s="3"/>
    </row>
    <row r="33" spans="1:5" ht="17.25">
      <c r="A33" s="18"/>
      <c r="B33" s="18"/>
      <c r="C33" s="18"/>
      <c r="D33" s="18"/>
      <c r="E33" s="18"/>
    </row>
  </sheetData>
  <mergeCells count="4">
    <mergeCell ref="A1:D1"/>
    <mergeCell ref="A3:D3"/>
    <mergeCell ref="B5:B8"/>
    <mergeCell ref="A14:C1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12.57421875" defaultRowHeight="12.75"/>
  <cols>
    <col min="1" max="1" width="3.57421875" style="19" customWidth="1"/>
    <col min="2" max="2" width="5.7109375" style="19" customWidth="1"/>
    <col min="3" max="3" width="8.28125" style="19" customWidth="1"/>
    <col min="4" max="4" width="6.140625" style="20" customWidth="1"/>
    <col min="5" max="5" width="50.28125" style="21" customWidth="1"/>
    <col min="6" max="16384" width="11.57421875" style="20" customWidth="1"/>
  </cols>
  <sheetData>
    <row r="1" spans="1:6" ht="12.75" customHeight="1">
      <c r="A1" s="1" t="s">
        <v>16</v>
      </c>
      <c r="B1" s="1"/>
      <c r="C1" s="1"/>
      <c r="D1" s="1"/>
      <c r="E1" s="1"/>
      <c r="F1" s="1"/>
    </row>
    <row r="3" spans="1:6" ht="33.75" customHeight="1">
      <c r="A3" s="22" t="s">
        <v>17</v>
      </c>
      <c r="B3" s="22"/>
      <c r="C3" s="22"/>
      <c r="D3" s="22"/>
      <c r="E3" s="22"/>
      <c r="F3" s="22"/>
    </row>
    <row r="4" ht="12.75">
      <c r="A4" s="23"/>
    </row>
    <row r="5" spans="1:6" ht="34.5">
      <c r="A5" s="24" t="s">
        <v>18</v>
      </c>
      <c r="B5" s="24" t="s">
        <v>3</v>
      </c>
      <c r="C5" s="24" t="s">
        <v>19</v>
      </c>
      <c r="D5" s="24" t="s">
        <v>20</v>
      </c>
      <c r="E5" s="24" t="s">
        <v>21</v>
      </c>
      <c r="F5" s="25" t="s">
        <v>22</v>
      </c>
    </row>
    <row r="6" spans="1:6" ht="29.25">
      <c r="A6" s="26">
        <v>1</v>
      </c>
      <c r="B6" s="27">
        <v>600</v>
      </c>
      <c r="C6" s="28" t="s">
        <v>23</v>
      </c>
      <c r="D6" s="29"/>
      <c r="E6" s="30" t="s">
        <v>24</v>
      </c>
      <c r="F6" s="31">
        <f>F7</f>
        <v>713816</v>
      </c>
    </row>
    <row r="7" spans="1:6" ht="15">
      <c r="A7" s="26"/>
      <c r="B7" s="27"/>
      <c r="C7" s="32">
        <v>60016</v>
      </c>
      <c r="D7" s="29"/>
      <c r="E7" s="13" t="s">
        <v>25</v>
      </c>
      <c r="F7" s="12">
        <f>F8+F9</f>
        <v>713816</v>
      </c>
    </row>
    <row r="8" spans="1:6" ht="15">
      <c r="A8" s="7"/>
      <c r="B8" s="33"/>
      <c r="C8" s="29"/>
      <c r="D8" s="28">
        <v>6050</v>
      </c>
      <c r="E8" s="13" t="s">
        <v>26</v>
      </c>
      <c r="F8" s="12">
        <f>104540+5856+13908</f>
        <v>124304</v>
      </c>
    </row>
    <row r="9" spans="1:6" ht="57.75">
      <c r="A9" s="7"/>
      <c r="B9" s="33"/>
      <c r="C9" s="29"/>
      <c r="D9" s="34">
        <v>6629</v>
      </c>
      <c r="E9" s="35" t="s">
        <v>27</v>
      </c>
      <c r="F9" s="12">
        <v>589512</v>
      </c>
    </row>
    <row r="10" spans="1:6" ht="16.5" customHeight="1">
      <c r="A10" s="26">
        <v>2</v>
      </c>
      <c r="B10" s="27">
        <v>710</v>
      </c>
      <c r="C10" s="28" t="s">
        <v>23</v>
      </c>
      <c r="D10" s="29"/>
      <c r="E10" s="30" t="s">
        <v>28</v>
      </c>
      <c r="F10" s="31">
        <f>F11</f>
        <v>149300</v>
      </c>
    </row>
    <row r="11" spans="1:6" ht="15">
      <c r="A11" s="26"/>
      <c r="B11" s="27"/>
      <c r="C11" s="32">
        <v>71035</v>
      </c>
      <c r="D11" s="29"/>
      <c r="E11" s="13" t="s">
        <v>29</v>
      </c>
      <c r="F11" s="12">
        <f>F12</f>
        <v>149300</v>
      </c>
    </row>
    <row r="12" spans="1:6" ht="17.25" customHeight="1">
      <c r="A12" s="7"/>
      <c r="B12" s="33"/>
      <c r="C12" s="29"/>
      <c r="D12" s="28">
        <v>6050</v>
      </c>
      <c r="E12" s="13" t="s">
        <v>26</v>
      </c>
      <c r="F12" s="12">
        <v>149300</v>
      </c>
    </row>
    <row r="13" spans="1:6" ht="27.75" customHeight="1">
      <c r="A13" s="36">
        <v>3</v>
      </c>
      <c r="B13" s="37">
        <v>754</v>
      </c>
      <c r="C13" s="38"/>
      <c r="D13" s="39"/>
      <c r="E13" s="30" t="s">
        <v>30</v>
      </c>
      <c r="F13" s="31">
        <f>F14</f>
        <v>80619</v>
      </c>
    </row>
    <row r="14" spans="1:6" ht="17.25" customHeight="1">
      <c r="A14" s="36"/>
      <c r="B14" s="37"/>
      <c r="C14" s="38">
        <v>75412</v>
      </c>
      <c r="D14" s="39"/>
      <c r="E14" s="13" t="s">
        <v>31</v>
      </c>
      <c r="F14" s="12">
        <f>F15</f>
        <v>80619</v>
      </c>
    </row>
    <row r="15" spans="1:6" ht="17.25" customHeight="1">
      <c r="A15" s="36"/>
      <c r="B15" s="37"/>
      <c r="C15" s="38"/>
      <c r="D15" s="28">
        <v>6050</v>
      </c>
      <c r="E15" s="13" t="s">
        <v>26</v>
      </c>
      <c r="F15" s="12">
        <v>80619</v>
      </c>
    </row>
    <row r="16" spans="1:6" ht="17.25" customHeight="1">
      <c r="A16" s="36">
        <v>4</v>
      </c>
      <c r="B16" s="37">
        <v>801</v>
      </c>
      <c r="C16" s="38"/>
      <c r="D16" s="28"/>
      <c r="E16" s="40" t="s">
        <v>32</v>
      </c>
      <c r="F16" s="31">
        <f>F17</f>
        <v>25000</v>
      </c>
    </row>
    <row r="17" spans="1:6" ht="17.25" customHeight="1">
      <c r="A17" s="36"/>
      <c r="B17" s="37"/>
      <c r="C17" s="38">
        <v>80110</v>
      </c>
      <c r="D17" s="28"/>
      <c r="E17" s="13" t="s">
        <v>33</v>
      </c>
      <c r="F17" s="12">
        <f>F18</f>
        <v>25000</v>
      </c>
    </row>
    <row r="18" spans="1:6" ht="17.25" customHeight="1">
      <c r="A18" s="36"/>
      <c r="B18" s="37"/>
      <c r="C18" s="38"/>
      <c r="D18" s="28">
        <v>6050</v>
      </c>
      <c r="E18" s="13" t="s">
        <v>26</v>
      </c>
      <c r="F18" s="12">
        <v>25000</v>
      </c>
    </row>
    <row r="19" spans="1:6" ht="17.25" customHeight="1">
      <c r="A19" s="41">
        <v>5</v>
      </c>
      <c r="B19" s="42">
        <v>851</v>
      </c>
      <c r="C19" s="42"/>
      <c r="D19" s="43"/>
      <c r="E19" s="44" t="s">
        <v>34</v>
      </c>
      <c r="F19" s="45">
        <f>F20+F23</f>
        <v>41497</v>
      </c>
    </row>
    <row r="20" spans="1:6" ht="17.25" customHeight="1">
      <c r="A20" s="46"/>
      <c r="B20" s="47"/>
      <c r="C20" s="48">
        <v>85153</v>
      </c>
      <c r="D20" s="28"/>
      <c r="E20" s="49" t="s">
        <v>35</v>
      </c>
      <c r="F20" s="10">
        <f>SUM(F21:F22)</f>
        <v>24883</v>
      </c>
    </row>
    <row r="21" spans="1:6" ht="17.25" customHeight="1">
      <c r="A21" s="46"/>
      <c r="B21" s="47"/>
      <c r="C21" s="48"/>
      <c r="D21" s="28">
        <v>4210</v>
      </c>
      <c r="E21" s="49" t="s">
        <v>36</v>
      </c>
      <c r="F21" s="10">
        <v>7737</v>
      </c>
    </row>
    <row r="22" spans="1:6" ht="17.25" customHeight="1">
      <c r="A22" s="46"/>
      <c r="B22" s="47"/>
      <c r="C22" s="48"/>
      <c r="D22" s="28">
        <v>4300</v>
      </c>
      <c r="E22" s="49" t="s">
        <v>37</v>
      </c>
      <c r="F22" s="10">
        <f>9646+7500</f>
        <v>17146</v>
      </c>
    </row>
    <row r="23" spans="1:6" ht="17.25" customHeight="1">
      <c r="A23" s="46"/>
      <c r="B23" s="47"/>
      <c r="C23" s="48">
        <v>85154</v>
      </c>
      <c r="D23" s="28"/>
      <c r="E23" s="49" t="s">
        <v>38</v>
      </c>
      <c r="F23" s="10">
        <f>F24</f>
        <v>16614</v>
      </c>
    </row>
    <row r="24" spans="1:6" ht="17.25" customHeight="1">
      <c r="A24" s="41"/>
      <c r="B24" s="42"/>
      <c r="C24" s="38"/>
      <c r="D24" s="28">
        <v>4300</v>
      </c>
      <c r="E24" s="49" t="s">
        <v>37</v>
      </c>
      <c r="F24" s="12">
        <f>9519+1980+5000+115</f>
        <v>16614</v>
      </c>
    </row>
    <row r="25" spans="1:6" ht="15">
      <c r="A25" s="36">
        <v>6</v>
      </c>
      <c r="B25" s="37">
        <v>900</v>
      </c>
      <c r="C25" s="38"/>
      <c r="D25" s="39"/>
      <c r="E25" s="30" t="s">
        <v>39</v>
      </c>
      <c r="F25" s="31">
        <f>F26</f>
        <v>340903</v>
      </c>
    </row>
    <row r="26" spans="1:6" ht="15">
      <c r="A26" s="41"/>
      <c r="B26" s="42"/>
      <c r="C26" s="38">
        <v>90095</v>
      </c>
      <c r="D26" s="39"/>
      <c r="E26" s="13" t="s">
        <v>40</v>
      </c>
      <c r="F26" s="12">
        <f>F27</f>
        <v>340903</v>
      </c>
    </row>
    <row r="27" spans="1:6" ht="15">
      <c r="A27" s="41"/>
      <c r="B27" s="42"/>
      <c r="C27" s="38"/>
      <c r="D27" s="28">
        <v>6050</v>
      </c>
      <c r="E27" s="13" t="s">
        <v>26</v>
      </c>
      <c r="F27" s="12">
        <v>340903</v>
      </c>
    </row>
    <row r="28" spans="1:6" ht="15">
      <c r="A28" s="50" t="s">
        <v>15</v>
      </c>
      <c r="B28" s="50"/>
      <c r="C28" s="50"/>
      <c r="D28" s="50"/>
      <c r="E28" s="50"/>
      <c r="F28" s="51">
        <f>F10+F25+F6+F13+F16+F19</f>
        <v>1351135</v>
      </c>
    </row>
    <row r="29" spans="1:6" ht="15">
      <c r="A29" s="50" t="s">
        <v>41</v>
      </c>
      <c r="B29" s="50"/>
      <c r="C29" s="50"/>
      <c r="D29" s="50"/>
      <c r="E29" s="50"/>
      <c r="F29" s="51">
        <f>F12+F27+F8+F18+F15+F9</f>
        <v>1309638</v>
      </c>
    </row>
  </sheetData>
  <mergeCells count="4">
    <mergeCell ref="A1:F1"/>
    <mergeCell ref="A3:F3"/>
    <mergeCell ref="A28:E28"/>
    <mergeCell ref="A29:E2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2009-12-30T09:32:50Z</cp:lastPrinted>
  <dcterms:created xsi:type="dcterms:W3CDTF">2009-12-09T12:18:33Z</dcterms:created>
  <dcterms:modified xsi:type="dcterms:W3CDTF">2009-12-30T09:31:05Z</dcterms:modified>
  <cp:category/>
  <cp:version/>
  <cp:contentType/>
  <cp:contentStatus/>
  <cp:revision>9</cp:revision>
</cp:coreProperties>
</file>